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21720" yWindow="2475" windowWidth="21840" windowHeight="13140"/>
  </bookViews>
  <sheets>
    <sheet name="EAEPE_COG" sheetId="1" r:id="rId1"/>
  </sheets>
  <definedNames>
    <definedName name="ANEXO">#REF!</definedName>
    <definedName name="_xlnm.Print_Area" localSheetId="0">EAEPE_COG!$B$2:$H$98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0" i="1" l="1"/>
  <c r="E13" i="1" l="1"/>
  <c r="H80" i="1" l="1"/>
  <c r="H70" i="1"/>
  <c r="H68" i="1"/>
  <c r="H62" i="1"/>
  <c r="H60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G9" i="1"/>
  <c r="F9" i="1"/>
  <c r="D9" i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27" i="1" l="1"/>
  <c r="H27" i="1" s="1"/>
  <c r="E17" i="1"/>
  <c r="H17" i="1" s="1"/>
  <c r="E37" i="1"/>
  <c r="H37" i="1" s="1"/>
  <c r="F81" i="1"/>
  <c r="G81" i="1"/>
  <c r="D81" i="1"/>
  <c r="E73" i="1"/>
  <c r="H73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<sst xmlns="http://schemas.openxmlformats.org/spreadsheetml/2006/main" count="88" uniqueCount="88">
  <si>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</si>
  <si>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</si>
  <si>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</si>
  <si>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</si>
  <si>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</si>
  <si>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</si>
  <si>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</si>
  <si>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</si>
  <si>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</si>
  <si>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</si>
  <si>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</si>
  <si>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</si>
  <si>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</si>
  <si>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</si>
  <si>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</si>
  <si>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</si>
  <si>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</si>
  <si>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</si>
  <si>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</si>
  <si>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</si>
  <si>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</si>
  <si>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</si>
  <si>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</si>
  <si>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</si>
  <si>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</si>
  <si>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</si>
  <si>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</si>
  <si>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</si>
  <si>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</si>
  <si>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</si>
  <si>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</si>
  <si>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</si>
  <si>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</si>
  <si>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</si>
  <si>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</si>
  <si>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</si>
  <si>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</si>
  <si>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</si>
  <si>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</si>
  <si>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</si>
  <si>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</si>
  <si>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</si>
  <si>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</si>
  <si>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</si>
  <si>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</si>
  <si>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</si>
  <si>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</si>
  <si>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</si>
  <si>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</si>
  <si>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</si>
  <si>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</si>
  <si>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</si>
  <si>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</si>
  <si>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</si>
  <si>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</si>
  <si>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</si>
  <si>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</si>
  <si>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</si>
  <si>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</si>
  <si>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</si>
  <si>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</si>
  <si>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</si>
  <si>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</si>
  <si>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</si>
  <si>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</si>
  <si>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</si>
  <si>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</si>
  <si>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</si>
  <si>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</si>
  <si>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</si>
  <si>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</si>
  <si>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</si>
  <si>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</si>
  <si>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</si>
  <si>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</si>
  <si>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</si>
  <si>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</si>
  <si>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</si>
  <si>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</si>
  <si>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</si>
  <si>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</si>
  <si>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</si>
  <si>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</si>
  <si>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</si>
  <si>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</si>
  <si>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</si>
  <si>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COMISION ESTATAL DE VIVIENDA, SUELO E INFRAESTRUCTURA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</si>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</sst>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0" fontId="2" fillId="0" borderId="0" xfId="0" applyFont="1" applyProtection="1"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vertical="center"/>
    </xf>
    <xf numFmtId="164" fontId="4" fillId="0" borderId="7" xfId="0" applyNumberFormat="1" applyFont="1" applyBorder="1"/>
    <xf numFmtId="164" fontId="4" fillId="0" borderId="8" xfId="1" applyNumberFormat="1" applyFont="1" applyFill="1" applyBorder="1" applyAlignment="1" applyProtection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2440781</xdr:colOff>
      <xdr:row>90</xdr:row>
      <xdr:rowOff>130969</xdr:rowOff>
    </xdr:from>
    <xdr:to>
      <xdr:col>6</xdr:col>
      <xdr:colOff>360324</xdr:colOff>
      <xdr:row>96</xdr:row>
      <xdr:rowOff>142875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0344" y="15751969"/>
          <a:ext cx="6444418" cy="940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topLeftCell="A4" zoomScale="80" zoomScaleNormal="80" workbookViewId="0">
      <selection activeCell="M27" sqref="M27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28515625" style="1" bestFit="1" customWidth="1"/>
    <col min="4" max="4" width="16" style="1" bestFit="1" customWidth="1"/>
    <col min="5" max="7" width="17.85546875" style="1" bestFit="1" customWidth="1"/>
    <col min="8" max="8" width="16.710937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19" t="s">
        <v>86</v>
      </c>
      <c r="C2" s="20"/>
      <c r="D2" s="20"/>
      <c r="E2" s="20"/>
      <c r="F2" s="20"/>
      <c r="G2" s="20"/>
      <c r="H2" s="21"/>
    </row>
    <row r="3" spans="2:9" x14ac:dyDescent="0.2">
      <c r="B3" s="22" t="s">
        <v>1</v>
      </c>
      <c r="C3" s="23"/>
      <c r="D3" s="23"/>
      <c r="E3" s="23"/>
      <c r="F3" s="23"/>
      <c r="G3" s="23"/>
      <c r="H3" s="24"/>
    </row>
    <row r="4" spans="2:9" x14ac:dyDescent="0.2">
      <c r="B4" s="22" t="s">
        <v>2</v>
      </c>
      <c r="C4" s="23"/>
      <c r="D4" s="23"/>
      <c r="E4" s="23"/>
      <c r="F4" s="23"/>
      <c r="G4" s="23"/>
      <c r="H4" s="24"/>
    </row>
    <row r="5" spans="2:9" ht="12.75" thickBot="1" x14ac:dyDescent="0.25">
      <c r="B5" s="25" t="s">
        <v>87</v>
      </c>
      <c r="C5" s="26"/>
      <c r="D5" s="26"/>
      <c r="E5" s="26"/>
      <c r="F5" s="26"/>
      <c r="G5" s="26"/>
      <c r="H5" s="27"/>
    </row>
    <row r="6" spans="2:9" ht="12.75" thickBot="1" x14ac:dyDescent="0.25">
      <c r="B6" s="28" t="s">
        <v>3</v>
      </c>
      <c r="C6" s="31" t="s">
        <v>4</v>
      </c>
      <c r="D6" s="32"/>
      <c r="E6" s="32"/>
      <c r="F6" s="32"/>
      <c r="G6" s="33"/>
      <c r="H6" s="34" t="s">
        <v>5</v>
      </c>
    </row>
    <row r="7" spans="2:9" ht="32.25" customHeight="1" thickBot="1" x14ac:dyDescent="0.25">
      <c r="B7" s="29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5"/>
    </row>
    <row r="8" spans="2:9" ht="15.75" customHeight="1" thickBot="1" x14ac:dyDescent="0.25">
      <c r="B8" s="30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37" t="s">
        <v>13</v>
      </c>
      <c r="C9" s="39">
        <f>SUM(C10:C16)</f>
        <v>51741278</v>
      </c>
      <c r="D9" s="39">
        <f>SUM(D10:D16)</f>
        <v>128948</v>
      </c>
      <c r="E9" s="39">
        <f t="shared" ref="E9:E26" si="0">C9+D9</f>
        <v>51870226</v>
      </c>
      <c r="F9" s="39">
        <f>SUM(F10:F16)</f>
        <v>51870226</v>
      </c>
      <c r="G9" s="39">
        <f>SUM(G10:G16)</f>
        <v>51870226</v>
      </c>
      <c r="H9" s="17">
        <f t="shared" ref="H9:H40" si="1">E9-F9</f>
        <v>0</v>
      </c>
    </row>
    <row r="10" spans="2:9" ht="12" customHeight="1" x14ac:dyDescent="0.2">
      <c r="B10" s="11" t="s">
        <v>14</v>
      </c>
      <c r="C10" s="14">
        <v>21890811</v>
      </c>
      <c r="D10" s="14">
        <v>2274286</v>
      </c>
      <c r="E10" s="16">
        <f t="shared" si="0"/>
        <v>24165097</v>
      </c>
      <c r="F10" s="14">
        <v>24165097</v>
      </c>
      <c r="G10" s="14">
        <v>24165097</v>
      </c>
      <c r="H10" s="15">
        <f t="shared" si="1"/>
        <v>0</v>
      </c>
    </row>
    <row r="11" spans="2:9" ht="12" customHeight="1" x14ac:dyDescent="0.2">
      <c r="B11" s="11" t="s">
        <v>15</v>
      </c>
      <c r="C11" s="14">
        <v>475440</v>
      </c>
      <c r="D11" s="14">
        <v>-107984</v>
      </c>
      <c r="E11" s="16">
        <f t="shared" si="0"/>
        <v>367456</v>
      </c>
      <c r="F11" s="14">
        <v>367456</v>
      </c>
      <c r="G11" s="14">
        <v>367456</v>
      </c>
      <c r="H11" s="15">
        <f t="shared" si="1"/>
        <v>0</v>
      </c>
    </row>
    <row r="12" spans="2:9" ht="12" customHeight="1" x14ac:dyDescent="0.2">
      <c r="B12" s="11" t="s">
        <v>16</v>
      </c>
      <c r="C12" s="14">
        <v>23571843</v>
      </c>
      <c r="D12" s="14">
        <v>-474082</v>
      </c>
      <c r="E12" s="16">
        <f t="shared" si="0"/>
        <v>23097761</v>
      </c>
      <c r="F12" s="14">
        <v>23097761</v>
      </c>
      <c r="G12" s="14">
        <v>23097761</v>
      </c>
      <c r="H12" s="15">
        <f t="shared" si="1"/>
        <v>0</v>
      </c>
    </row>
    <row r="13" spans="2:9" ht="12" customHeight="1" x14ac:dyDescent="0.2">
      <c r="B13" s="11" t="s">
        <v>17</v>
      </c>
      <c r="C13" s="14">
        <v>3638630</v>
      </c>
      <c r="D13" s="14">
        <v>-1760922</v>
      </c>
      <c r="E13" s="16">
        <f>C13+D13</f>
        <v>1877708</v>
      </c>
      <c r="F13" s="14">
        <v>1877708</v>
      </c>
      <c r="G13" s="14">
        <v>1877708</v>
      </c>
      <c r="H13" s="15">
        <f t="shared" si="1"/>
        <v>0</v>
      </c>
    </row>
    <row r="14" spans="2:9" ht="12" customHeight="1" x14ac:dyDescent="0.2">
      <c r="B14" s="11" t="s">
        <v>18</v>
      </c>
      <c r="C14" s="14">
        <v>1876091</v>
      </c>
      <c r="D14" s="14">
        <v>140879</v>
      </c>
      <c r="E14" s="16">
        <f t="shared" si="0"/>
        <v>2016970</v>
      </c>
      <c r="F14" s="14">
        <v>2016970</v>
      </c>
      <c r="G14" s="14">
        <v>2016970</v>
      </c>
      <c r="H14" s="15">
        <f t="shared" si="1"/>
        <v>0</v>
      </c>
    </row>
    <row r="15" spans="2:9" ht="12" customHeight="1" x14ac:dyDescent="0.2">
      <c r="B15" s="11" t="s">
        <v>19</v>
      </c>
      <c r="C15" s="14">
        <v>0</v>
      </c>
      <c r="D15" s="14">
        <v>0</v>
      </c>
      <c r="E15" s="16">
        <f t="shared" si="0"/>
        <v>0</v>
      </c>
      <c r="F15" s="14">
        <v>0</v>
      </c>
      <c r="G15" s="14">
        <v>0</v>
      </c>
      <c r="H15" s="15">
        <f t="shared" si="1"/>
        <v>0</v>
      </c>
    </row>
    <row r="16" spans="2:9" ht="12" customHeight="1" x14ac:dyDescent="0.2">
      <c r="B16" s="11" t="s">
        <v>20</v>
      </c>
      <c r="C16" s="14">
        <v>288463</v>
      </c>
      <c r="D16" s="14">
        <v>56771</v>
      </c>
      <c r="E16" s="16">
        <f t="shared" si="0"/>
        <v>345234</v>
      </c>
      <c r="F16" s="14">
        <v>345234</v>
      </c>
      <c r="G16" s="14">
        <v>345234</v>
      </c>
      <c r="H16" s="15">
        <f t="shared" si="1"/>
        <v>0</v>
      </c>
    </row>
    <row r="17" spans="2:8" ht="24" customHeight="1" x14ac:dyDescent="0.2">
      <c r="B17" s="6" t="s">
        <v>21</v>
      </c>
      <c r="C17" s="13">
        <f>SUM(C18:C26)</f>
        <v>12188000</v>
      </c>
      <c r="D17" s="13">
        <f>SUM(D18:D26)</f>
        <v>7186445</v>
      </c>
      <c r="E17" s="13">
        <f t="shared" si="0"/>
        <v>19374445</v>
      </c>
      <c r="F17" s="13">
        <f>SUM(F18:F26)</f>
        <v>19374343</v>
      </c>
      <c r="G17" s="13">
        <f>SUM(G18:G26)</f>
        <v>15015789</v>
      </c>
      <c r="H17" s="17">
        <f t="shared" si="1"/>
        <v>102</v>
      </c>
    </row>
    <row r="18" spans="2:8" ht="24" x14ac:dyDescent="0.2">
      <c r="B18" s="9" t="s">
        <v>22</v>
      </c>
      <c r="C18" s="14">
        <v>630000</v>
      </c>
      <c r="D18" s="14">
        <v>-74782</v>
      </c>
      <c r="E18" s="16">
        <f t="shared" si="0"/>
        <v>555218</v>
      </c>
      <c r="F18" s="14">
        <v>555218</v>
      </c>
      <c r="G18" s="14">
        <v>540341</v>
      </c>
      <c r="H18" s="15">
        <f t="shared" si="1"/>
        <v>0</v>
      </c>
    </row>
    <row r="19" spans="2:8" ht="12" customHeight="1" x14ac:dyDescent="0.2">
      <c r="B19" s="9" t="s">
        <v>23</v>
      </c>
      <c r="C19" s="14">
        <v>195000</v>
      </c>
      <c r="D19" s="14">
        <v>27729</v>
      </c>
      <c r="E19" s="16">
        <f t="shared" si="0"/>
        <v>222729</v>
      </c>
      <c r="F19" s="14">
        <v>222729</v>
      </c>
      <c r="G19" s="14">
        <v>222729</v>
      </c>
      <c r="H19" s="15">
        <f t="shared" si="1"/>
        <v>0</v>
      </c>
    </row>
    <row r="20" spans="2:8" ht="12" customHeight="1" x14ac:dyDescent="0.2">
      <c r="B20" s="9" t="s">
        <v>24</v>
      </c>
      <c r="C20" s="14">
        <v>10000000</v>
      </c>
      <c r="D20" s="14">
        <v>7810531</v>
      </c>
      <c r="E20" s="16">
        <f t="shared" si="0"/>
        <v>17810531</v>
      </c>
      <c r="F20" s="14">
        <v>17810429</v>
      </c>
      <c r="G20" s="14">
        <v>13466752</v>
      </c>
      <c r="H20" s="15">
        <f t="shared" si="1"/>
        <v>102</v>
      </c>
    </row>
    <row r="21" spans="2:8" ht="12" customHeight="1" x14ac:dyDescent="0.2">
      <c r="B21" s="9" t="s">
        <v>25</v>
      </c>
      <c r="C21" s="14">
        <v>96000</v>
      </c>
      <c r="D21" s="14">
        <v>-19680</v>
      </c>
      <c r="E21" s="16">
        <f t="shared" si="0"/>
        <v>76320</v>
      </c>
      <c r="F21" s="14">
        <v>76320</v>
      </c>
      <c r="G21" s="14">
        <v>76320</v>
      </c>
      <c r="H21" s="15">
        <f t="shared" si="1"/>
        <v>0</v>
      </c>
    </row>
    <row r="22" spans="2:8" ht="12" customHeight="1" x14ac:dyDescent="0.2">
      <c r="B22" s="9" t="s">
        <v>26</v>
      </c>
      <c r="C22" s="14">
        <v>106000</v>
      </c>
      <c r="D22" s="14">
        <v>-92426</v>
      </c>
      <c r="E22" s="16">
        <f t="shared" si="0"/>
        <v>13574</v>
      </c>
      <c r="F22" s="14">
        <v>13574</v>
      </c>
      <c r="G22" s="14">
        <v>13574</v>
      </c>
      <c r="H22" s="15">
        <f t="shared" si="1"/>
        <v>0</v>
      </c>
    </row>
    <row r="23" spans="2:8" ht="12" customHeight="1" x14ac:dyDescent="0.2">
      <c r="B23" s="9" t="s">
        <v>27</v>
      </c>
      <c r="C23" s="14">
        <v>801000</v>
      </c>
      <c r="D23" s="14">
        <v>-436019</v>
      </c>
      <c r="E23" s="16">
        <f t="shared" si="0"/>
        <v>364981</v>
      </c>
      <c r="F23" s="14">
        <v>364981</v>
      </c>
      <c r="G23" s="14">
        <v>364981</v>
      </c>
      <c r="H23" s="15">
        <f t="shared" si="1"/>
        <v>0</v>
      </c>
    </row>
    <row r="24" spans="2:8" ht="12" customHeight="1" x14ac:dyDescent="0.2">
      <c r="B24" s="9" t="s">
        <v>28</v>
      </c>
      <c r="C24" s="14">
        <v>100000</v>
      </c>
      <c r="D24" s="14">
        <v>-10225</v>
      </c>
      <c r="E24" s="16">
        <f t="shared" si="0"/>
        <v>89775</v>
      </c>
      <c r="F24" s="14">
        <v>89775</v>
      </c>
      <c r="G24" s="14">
        <v>89775</v>
      </c>
      <c r="H24" s="15">
        <f t="shared" si="1"/>
        <v>0</v>
      </c>
    </row>
    <row r="25" spans="2:8" ht="12" customHeight="1" x14ac:dyDescent="0.2">
      <c r="B25" s="9" t="s">
        <v>29</v>
      </c>
      <c r="C25" s="14">
        <v>0</v>
      </c>
      <c r="D25" s="14">
        <v>0</v>
      </c>
      <c r="E25" s="16">
        <f t="shared" si="0"/>
        <v>0</v>
      </c>
      <c r="F25" s="14">
        <v>0</v>
      </c>
      <c r="G25" s="14">
        <v>0</v>
      </c>
      <c r="H25" s="15">
        <f t="shared" si="1"/>
        <v>0</v>
      </c>
    </row>
    <row r="26" spans="2:8" ht="12" customHeight="1" x14ac:dyDescent="0.2">
      <c r="B26" s="9" t="s">
        <v>30</v>
      </c>
      <c r="C26" s="14">
        <v>260000</v>
      </c>
      <c r="D26" s="14">
        <v>-18683</v>
      </c>
      <c r="E26" s="16">
        <f t="shared" si="0"/>
        <v>241317</v>
      </c>
      <c r="F26" s="14">
        <v>241317</v>
      </c>
      <c r="G26" s="14">
        <v>241317</v>
      </c>
      <c r="H26" s="15">
        <f t="shared" si="1"/>
        <v>0</v>
      </c>
    </row>
    <row r="27" spans="2:8" ht="20.100000000000001" customHeight="1" x14ac:dyDescent="0.2">
      <c r="B27" s="6" t="s">
        <v>31</v>
      </c>
      <c r="C27" s="13">
        <f>SUM(C28:C36)</f>
        <v>7317000</v>
      </c>
      <c r="D27" s="13">
        <f>SUM(D28:D36)</f>
        <v>1889008</v>
      </c>
      <c r="E27" s="13">
        <f>D27+C27</f>
        <v>9206008</v>
      </c>
      <c r="F27" s="13">
        <f>SUM(F28:F36)</f>
        <v>9206008</v>
      </c>
      <c r="G27" s="13">
        <f>SUM(G28:G36)</f>
        <v>8897574</v>
      </c>
      <c r="H27" s="17">
        <f t="shared" si="1"/>
        <v>0</v>
      </c>
    </row>
    <row r="28" spans="2:8" x14ac:dyDescent="0.2">
      <c r="B28" s="9" t="s">
        <v>32</v>
      </c>
      <c r="C28" s="14">
        <v>233000</v>
      </c>
      <c r="D28" s="14">
        <v>156909</v>
      </c>
      <c r="E28" s="16">
        <f t="shared" ref="E28:E36" si="2">C28+D28</f>
        <v>389909</v>
      </c>
      <c r="F28" s="14">
        <v>389909</v>
      </c>
      <c r="G28" s="14">
        <v>389909</v>
      </c>
      <c r="H28" s="15">
        <f t="shared" si="1"/>
        <v>0</v>
      </c>
    </row>
    <row r="29" spans="2:8" x14ac:dyDescent="0.2">
      <c r="B29" s="9" t="s">
        <v>33</v>
      </c>
      <c r="C29" s="14">
        <v>290000</v>
      </c>
      <c r="D29" s="14">
        <v>892904</v>
      </c>
      <c r="E29" s="16">
        <f t="shared" si="2"/>
        <v>1182904</v>
      </c>
      <c r="F29" s="14">
        <v>1182904</v>
      </c>
      <c r="G29" s="14">
        <v>1165562</v>
      </c>
      <c r="H29" s="15">
        <f t="shared" si="1"/>
        <v>0</v>
      </c>
    </row>
    <row r="30" spans="2:8" ht="12" customHeight="1" x14ac:dyDescent="0.2">
      <c r="B30" s="9" t="s">
        <v>34</v>
      </c>
      <c r="C30" s="14">
        <v>2480000</v>
      </c>
      <c r="D30" s="14">
        <v>1058945</v>
      </c>
      <c r="E30" s="16">
        <f t="shared" si="2"/>
        <v>3538945</v>
      </c>
      <c r="F30" s="14">
        <v>3538945</v>
      </c>
      <c r="G30" s="14">
        <v>3252773</v>
      </c>
      <c r="H30" s="15">
        <f t="shared" si="1"/>
        <v>0</v>
      </c>
    </row>
    <row r="31" spans="2:8" x14ac:dyDescent="0.2">
      <c r="B31" s="9" t="s">
        <v>35</v>
      </c>
      <c r="C31" s="14">
        <v>320000</v>
      </c>
      <c r="D31" s="14">
        <v>113901</v>
      </c>
      <c r="E31" s="16">
        <f t="shared" si="2"/>
        <v>433901</v>
      </c>
      <c r="F31" s="14">
        <v>433901</v>
      </c>
      <c r="G31" s="14">
        <v>433901</v>
      </c>
      <c r="H31" s="15">
        <f t="shared" si="1"/>
        <v>0</v>
      </c>
    </row>
    <row r="32" spans="2:8" ht="24" x14ac:dyDescent="0.2">
      <c r="B32" s="9" t="s">
        <v>36</v>
      </c>
      <c r="C32" s="14">
        <v>1165000</v>
      </c>
      <c r="D32" s="14">
        <v>-209169</v>
      </c>
      <c r="E32" s="16">
        <f t="shared" si="2"/>
        <v>955831</v>
      </c>
      <c r="F32" s="14">
        <v>955831</v>
      </c>
      <c r="G32" s="14">
        <v>950911</v>
      </c>
      <c r="H32" s="15">
        <f t="shared" si="1"/>
        <v>0</v>
      </c>
    </row>
    <row r="33" spans="2:8" x14ac:dyDescent="0.2">
      <c r="B33" s="9" t="s">
        <v>37</v>
      </c>
      <c r="C33" s="14">
        <v>20000</v>
      </c>
      <c r="D33" s="14">
        <v>-12726</v>
      </c>
      <c r="E33" s="16">
        <f t="shared" si="2"/>
        <v>7274</v>
      </c>
      <c r="F33" s="14">
        <v>7274</v>
      </c>
      <c r="G33" s="14">
        <v>7274</v>
      </c>
      <c r="H33" s="15">
        <f t="shared" si="1"/>
        <v>0</v>
      </c>
    </row>
    <row r="34" spans="2:8" x14ac:dyDescent="0.2">
      <c r="B34" s="9" t="s">
        <v>38</v>
      </c>
      <c r="C34" s="14">
        <v>1769000</v>
      </c>
      <c r="D34" s="14">
        <v>64839</v>
      </c>
      <c r="E34" s="16">
        <f t="shared" si="2"/>
        <v>1833839</v>
      </c>
      <c r="F34" s="14">
        <v>1833839</v>
      </c>
      <c r="G34" s="14">
        <v>1833839</v>
      </c>
      <c r="H34" s="15">
        <f t="shared" si="1"/>
        <v>0</v>
      </c>
    </row>
    <row r="35" spans="2:8" x14ac:dyDescent="0.2">
      <c r="B35" s="9" t="s">
        <v>39</v>
      </c>
      <c r="C35" s="14">
        <v>430000</v>
      </c>
      <c r="D35" s="14">
        <v>172453</v>
      </c>
      <c r="E35" s="16">
        <f t="shared" si="2"/>
        <v>602453</v>
      </c>
      <c r="F35" s="14">
        <v>602453</v>
      </c>
      <c r="G35" s="14">
        <v>602453</v>
      </c>
      <c r="H35" s="15">
        <f t="shared" si="1"/>
        <v>0</v>
      </c>
    </row>
    <row r="36" spans="2:8" x14ac:dyDescent="0.2">
      <c r="B36" s="9" t="s">
        <v>40</v>
      </c>
      <c r="C36" s="14">
        <v>610000</v>
      </c>
      <c r="D36" s="14">
        <v>-349048</v>
      </c>
      <c r="E36" s="16">
        <f t="shared" si="2"/>
        <v>260952</v>
      </c>
      <c r="F36" s="14">
        <v>260952</v>
      </c>
      <c r="G36" s="14">
        <v>260952</v>
      </c>
      <c r="H36" s="15">
        <f t="shared" si="1"/>
        <v>0</v>
      </c>
    </row>
    <row r="37" spans="2:8" ht="20.100000000000001" customHeight="1" x14ac:dyDescent="0.2">
      <c r="B37" s="7" t="s">
        <v>41</v>
      </c>
      <c r="C37" s="13">
        <f>SUM(C38:C46)</f>
        <v>3468792</v>
      </c>
      <c r="D37" s="13">
        <f>SUM(D38:D46)</f>
        <v>37469288</v>
      </c>
      <c r="E37" s="13">
        <f>C37+D37</f>
        <v>40938080</v>
      </c>
      <c r="F37" s="13">
        <f>SUM(F38:F46)</f>
        <v>40937978</v>
      </c>
      <c r="G37" s="13">
        <f>SUM(G38:G46)</f>
        <v>40937978</v>
      </c>
      <c r="H37" s="17">
        <f t="shared" si="1"/>
        <v>102</v>
      </c>
    </row>
    <row r="38" spans="2:8" ht="12" customHeight="1" x14ac:dyDescent="0.2">
      <c r="B38" s="9" t="s">
        <v>42</v>
      </c>
      <c r="C38" s="14">
        <v>293883</v>
      </c>
      <c r="D38" s="14">
        <v>-293883</v>
      </c>
      <c r="E38" s="16">
        <f t="shared" ref="E38:E80" si="3">C38+D38</f>
        <v>0</v>
      </c>
      <c r="F38" s="14">
        <v>0</v>
      </c>
      <c r="G38" s="14">
        <v>0</v>
      </c>
      <c r="H38" s="15">
        <f t="shared" si="1"/>
        <v>0</v>
      </c>
    </row>
    <row r="39" spans="2:8" ht="12" customHeight="1" x14ac:dyDescent="0.2">
      <c r="B39" s="9" t="s">
        <v>43</v>
      </c>
      <c r="C39" s="14">
        <v>0</v>
      </c>
      <c r="D39" s="14">
        <v>0</v>
      </c>
      <c r="E39" s="16">
        <f t="shared" si="3"/>
        <v>0</v>
      </c>
      <c r="F39" s="14">
        <v>0</v>
      </c>
      <c r="G39" s="14">
        <v>0</v>
      </c>
      <c r="H39" s="15">
        <f t="shared" si="1"/>
        <v>0</v>
      </c>
    </row>
    <row r="40" spans="2:8" ht="12" customHeight="1" x14ac:dyDescent="0.2">
      <c r="B40" s="9" t="s">
        <v>44</v>
      </c>
      <c r="C40" s="14">
        <v>0</v>
      </c>
      <c r="D40" s="14">
        <v>0</v>
      </c>
      <c r="E40" s="16">
        <f t="shared" si="3"/>
        <v>0</v>
      </c>
      <c r="F40" s="14">
        <v>0</v>
      </c>
      <c r="G40" s="14">
        <v>0</v>
      </c>
      <c r="H40" s="15">
        <f t="shared" si="1"/>
        <v>0</v>
      </c>
    </row>
    <row r="41" spans="2:8" ht="12" customHeight="1" x14ac:dyDescent="0.2">
      <c r="B41" s="9" t="s">
        <v>45</v>
      </c>
      <c r="C41" s="14">
        <v>3000000</v>
      </c>
      <c r="D41" s="14">
        <v>37456822</v>
      </c>
      <c r="E41" s="16">
        <f t="shared" si="3"/>
        <v>40456822</v>
      </c>
      <c r="F41" s="14">
        <v>40456720</v>
      </c>
      <c r="G41" s="14">
        <v>40456720</v>
      </c>
      <c r="H41" s="15">
        <f t="shared" ref="H41:H72" si="4">E41-F41</f>
        <v>102</v>
      </c>
    </row>
    <row r="42" spans="2:8" ht="12" customHeight="1" x14ac:dyDescent="0.2">
      <c r="B42" s="9" t="s">
        <v>46</v>
      </c>
      <c r="C42" s="14">
        <v>174909</v>
      </c>
      <c r="D42" s="14">
        <v>80983</v>
      </c>
      <c r="E42" s="16">
        <f t="shared" si="3"/>
        <v>255892</v>
      </c>
      <c r="F42" s="14">
        <v>255892</v>
      </c>
      <c r="G42" s="14">
        <v>255892</v>
      </c>
      <c r="H42" s="15">
        <f t="shared" si="4"/>
        <v>0</v>
      </c>
    </row>
    <row r="43" spans="2:8" ht="12" customHeight="1" x14ac:dyDescent="0.2">
      <c r="B43" s="9" t="s">
        <v>47</v>
      </c>
      <c r="C43" s="14">
        <v>0</v>
      </c>
      <c r="D43" s="14">
        <v>0</v>
      </c>
      <c r="E43" s="16">
        <f t="shared" si="3"/>
        <v>0</v>
      </c>
      <c r="F43" s="14">
        <v>0</v>
      </c>
      <c r="G43" s="14">
        <v>0</v>
      </c>
      <c r="H43" s="15">
        <f t="shared" si="4"/>
        <v>0</v>
      </c>
    </row>
    <row r="44" spans="2:8" ht="12" customHeight="1" x14ac:dyDescent="0.2">
      <c r="B44" s="9" t="s">
        <v>48</v>
      </c>
      <c r="C44" s="14">
        <v>0</v>
      </c>
      <c r="D44" s="14">
        <v>0</v>
      </c>
      <c r="E44" s="16">
        <f t="shared" si="3"/>
        <v>0</v>
      </c>
      <c r="F44" s="14">
        <v>0</v>
      </c>
      <c r="G44" s="14">
        <v>0</v>
      </c>
      <c r="H44" s="15">
        <f t="shared" si="4"/>
        <v>0</v>
      </c>
    </row>
    <row r="45" spans="2:8" ht="12" customHeight="1" x14ac:dyDescent="0.2">
      <c r="B45" s="9" t="s">
        <v>49</v>
      </c>
      <c r="C45" s="14">
        <v>0</v>
      </c>
      <c r="D45" s="14">
        <v>0</v>
      </c>
      <c r="E45" s="16">
        <f t="shared" si="3"/>
        <v>0</v>
      </c>
      <c r="F45" s="14">
        <v>0</v>
      </c>
      <c r="G45" s="14">
        <v>0</v>
      </c>
      <c r="H45" s="15">
        <f t="shared" si="4"/>
        <v>0</v>
      </c>
    </row>
    <row r="46" spans="2:8" ht="12" customHeight="1" x14ac:dyDescent="0.2">
      <c r="B46" s="9" t="s">
        <v>50</v>
      </c>
      <c r="C46" s="14">
        <v>0</v>
      </c>
      <c r="D46" s="14">
        <v>225366</v>
      </c>
      <c r="E46" s="16">
        <f t="shared" si="3"/>
        <v>225366</v>
      </c>
      <c r="F46" s="14">
        <v>225366</v>
      </c>
      <c r="G46" s="14">
        <v>225366</v>
      </c>
      <c r="H46" s="36">
        <f t="shared" si="4"/>
        <v>0</v>
      </c>
    </row>
    <row r="47" spans="2:8" ht="20.100000000000001" customHeight="1" x14ac:dyDescent="0.2">
      <c r="B47" s="6" t="s">
        <v>51</v>
      </c>
      <c r="C47" s="13">
        <f>SUM(C48:C56)</f>
        <v>7165000</v>
      </c>
      <c r="D47" s="13">
        <f>SUM(D48:D56)</f>
        <v>4821832</v>
      </c>
      <c r="E47" s="13">
        <f t="shared" si="3"/>
        <v>11986832</v>
      </c>
      <c r="F47" s="13">
        <f>SUM(F48:F56)</f>
        <v>11986832</v>
      </c>
      <c r="G47" s="13">
        <f>SUM(G48:G56)</f>
        <v>10793725</v>
      </c>
      <c r="H47" s="17">
        <f t="shared" si="4"/>
        <v>0</v>
      </c>
    </row>
    <row r="48" spans="2:8" x14ac:dyDescent="0.2">
      <c r="B48" s="9" t="s">
        <v>52</v>
      </c>
      <c r="C48" s="14">
        <v>2045000</v>
      </c>
      <c r="D48" s="14">
        <v>-557908</v>
      </c>
      <c r="E48" s="16">
        <f t="shared" si="3"/>
        <v>1487092</v>
      </c>
      <c r="F48" s="14">
        <v>1487092</v>
      </c>
      <c r="G48" s="14">
        <v>293985</v>
      </c>
      <c r="H48" s="15">
        <f t="shared" si="4"/>
        <v>0</v>
      </c>
    </row>
    <row r="49" spans="2:8" x14ac:dyDescent="0.2">
      <c r="B49" s="9" t="s">
        <v>53</v>
      </c>
      <c r="C49" s="14">
        <v>20000</v>
      </c>
      <c r="D49" s="14">
        <v>-8981</v>
      </c>
      <c r="E49" s="16">
        <f t="shared" si="3"/>
        <v>11019</v>
      </c>
      <c r="F49" s="14">
        <v>11019</v>
      </c>
      <c r="G49" s="14">
        <v>11019</v>
      </c>
      <c r="H49" s="15">
        <f t="shared" si="4"/>
        <v>0</v>
      </c>
    </row>
    <row r="50" spans="2:8" x14ac:dyDescent="0.2">
      <c r="B50" s="9" t="s">
        <v>54</v>
      </c>
      <c r="C50" s="14">
        <v>0</v>
      </c>
      <c r="D50" s="14">
        <v>0</v>
      </c>
      <c r="E50" s="16">
        <f t="shared" si="3"/>
        <v>0</v>
      </c>
      <c r="F50" s="14">
        <v>0</v>
      </c>
      <c r="G50" s="14">
        <v>0</v>
      </c>
      <c r="H50" s="15">
        <f t="shared" si="4"/>
        <v>0</v>
      </c>
    </row>
    <row r="51" spans="2:8" x14ac:dyDescent="0.2">
      <c r="B51" s="9" t="s">
        <v>55</v>
      </c>
      <c r="C51" s="14">
        <v>5000000</v>
      </c>
      <c r="D51" s="14">
        <v>-3556000</v>
      </c>
      <c r="E51" s="16">
        <f t="shared" si="3"/>
        <v>1444000</v>
      </c>
      <c r="F51" s="14">
        <v>1444000</v>
      </c>
      <c r="G51" s="14">
        <v>1444000</v>
      </c>
      <c r="H51" s="15">
        <f t="shared" si="4"/>
        <v>0</v>
      </c>
    </row>
    <row r="52" spans="2:8" x14ac:dyDescent="0.2">
      <c r="B52" s="9" t="s">
        <v>56</v>
      </c>
      <c r="C52" s="14">
        <v>0</v>
      </c>
      <c r="D52" s="14">
        <v>0</v>
      </c>
      <c r="E52" s="16">
        <f t="shared" si="3"/>
        <v>0</v>
      </c>
      <c r="F52" s="14">
        <v>0</v>
      </c>
      <c r="G52" s="14">
        <v>0</v>
      </c>
      <c r="H52" s="15">
        <f t="shared" si="4"/>
        <v>0</v>
      </c>
    </row>
    <row r="53" spans="2:8" x14ac:dyDescent="0.2">
      <c r="B53" s="9" t="s">
        <v>57</v>
      </c>
      <c r="C53" s="14">
        <v>20000</v>
      </c>
      <c r="D53" s="14">
        <v>62292</v>
      </c>
      <c r="E53" s="16">
        <f t="shared" si="3"/>
        <v>82292</v>
      </c>
      <c r="F53" s="14">
        <v>82292</v>
      </c>
      <c r="G53" s="14">
        <v>82292</v>
      </c>
      <c r="H53" s="15">
        <f t="shared" si="4"/>
        <v>0</v>
      </c>
    </row>
    <row r="54" spans="2:8" x14ac:dyDescent="0.2">
      <c r="B54" s="9" t="s">
        <v>58</v>
      </c>
      <c r="C54" s="14">
        <v>0</v>
      </c>
      <c r="D54" s="14">
        <v>0</v>
      </c>
      <c r="E54" s="16">
        <f t="shared" si="3"/>
        <v>0</v>
      </c>
      <c r="F54" s="14">
        <v>0</v>
      </c>
      <c r="G54" s="14">
        <v>0</v>
      </c>
      <c r="H54" s="15">
        <f t="shared" si="4"/>
        <v>0</v>
      </c>
    </row>
    <row r="55" spans="2:8" x14ac:dyDescent="0.2">
      <c r="B55" s="9" t="s">
        <v>59</v>
      </c>
      <c r="C55" s="14">
        <v>0</v>
      </c>
      <c r="D55" s="14">
        <v>7657021</v>
      </c>
      <c r="E55" s="16">
        <f t="shared" si="3"/>
        <v>7657021</v>
      </c>
      <c r="F55" s="14">
        <v>7657021</v>
      </c>
      <c r="G55" s="14">
        <v>7657021</v>
      </c>
      <c r="H55" s="15">
        <f t="shared" si="4"/>
        <v>0</v>
      </c>
    </row>
    <row r="56" spans="2:8" x14ac:dyDescent="0.2">
      <c r="B56" s="9" t="s">
        <v>60</v>
      </c>
      <c r="C56" s="14">
        <v>80000</v>
      </c>
      <c r="D56" s="14">
        <v>1225408</v>
      </c>
      <c r="E56" s="16">
        <f t="shared" si="3"/>
        <v>1305408</v>
      </c>
      <c r="F56" s="14">
        <v>1305408</v>
      </c>
      <c r="G56" s="14">
        <v>1305408</v>
      </c>
      <c r="H56" s="15">
        <f t="shared" si="4"/>
        <v>0</v>
      </c>
    </row>
    <row r="57" spans="2:8" ht="20.100000000000001" customHeight="1" x14ac:dyDescent="0.2">
      <c r="B57" s="6" t="s">
        <v>61</v>
      </c>
      <c r="C57" s="13">
        <f>SUM(C58:C60)</f>
        <v>0</v>
      </c>
      <c r="D57" s="13">
        <f>SUM(D58:D60)</f>
        <v>0</v>
      </c>
      <c r="E57" s="13">
        <f t="shared" si="3"/>
        <v>0</v>
      </c>
      <c r="F57" s="13">
        <f>SUM(F58:F60)</f>
        <v>0</v>
      </c>
      <c r="G57" s="13">
        <f>SUM(G58:G60)</f>
        <v>0</v>
      </c>
      <c r="H57" s="17">
        <f t="shared" si="4"/>
        <v>0</v>
      </c>
    </row>
    <row r="58" spans="2:8" x14ac:dyDescent="0.2">
      <c r="B58" s="9" t="s">
        <v>62</v>
      </c>
      <c r="C58" s="14">
        <v>0</v>
      </c>
      <c r="D58" s="14">
        <v>0</v>
      </c>
      <c r="E58" s="16">
        <f t="shared" si="3"/>
        <v>0</v>
      </c>
      <c r="F58" s="14">
        <v>0</v>
      </c>
      <c r="G58" s="14">
        <v>0</v>
      </c>
      <c r="H58" s="15">
        <f t="shared" si="4"/>
        <v>0</v>
      </c>
    </row>
    <row r="59" spans="2:8" x14ac:dyDescent="0.2">
      <c r="B59" s="9" t="s">
        <v>63</v>
      </c>
      <c r="C59" s="14">
        <v>0</v>
      </c>
      <c r="D59" s="14">
        <v>0</v>
      </c>
      <c r="E59" s="16">
        <f t="shared" si="3"/>
        <v>0</v>
      </c>
      <c r="F59" s="14">
        <v>0</v>
      </c>
      <c r="G59" s="14">
        <v>0</v>
      </c>
      <c r="H59" s="15">
        <f t="shared" si="4"/>
        <v>0</v>
      </c>
    </row>
    <row r="60" spans="2:8" x14ac:dyDescent="0.2">
      <c r="B60" s="9" t="s">
        <v>64</v>
      </c>
      <c r="C60" s="14">
        <v>0</v>
      </c>
      <c r="D60" s="14">
        <v>0</v>
      </c>
      <c r="E60" s="16">
        <f t="shared" si="3"/>
        <v>0</v>
      </c>
      <c r="F60" s="14">
        <v>0</v>
      </c>
      <c r="G60" s="14">
        <v>0</v>
      </c>
      <c r="H60" s="15">
        <f t="shared" si="4"/>
        <v>0</v>
      </c>
    </row>
    <row r="61" spans="2:8" ht="20.100000000000001" customHeight="1" x14ac:dyDescent="0.2">
      <c r="B61" s="7" t="s">
        <v>65</v>
      </c>
      <c r="C61" s="13">
        <f>SUM(C62:C68)</f>
        <v>0</v>
      </c>
      <c r="D61" s="13">
        <f>SUM(D62:D68)</f>
        <v>0</v>
      </c>
      <c r="E61" s="13">
        <f t="shared" si="3"/>
        <v>0</v>
      </c>
      <c r="F61" s="13">
        <f>SUM(F62:F68)</f>
        <v>0</v>
      </c>
      <c r="G61" s="13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4">
        <v>0</v>
      </c>
      <c r="D62" s="14">
        <v>0</v>
      </c>
      <c r="E62" s="16">
        <f t="shared" si="3"/>
        <v>0</v>
      </c>
      <c r="F62" s="14">
        <v>0</v>
      </c>
      <c r="G62" s="14">
        <v>0</v>
      </c>
      <c r="H62" s="15">
        <f t="shared" si="4"/>
        <v>0</v>
      </c>
    </row>
    <row r="63" spans="2:8" ht="12" customHeight="1" x14ac:dyDescent="0.2">
      <c r="B63" s="9" t="s">
        <v>67</v>
      </c>
      <c r="C63" s="14">
        <v>0</v>
      </c>
      <c r="D63" s="14">
        <v>0</v>
      </c>
      <c r="E63" s="16">
        <f t="shared" si="3"/>
        <v>0</v>
      </c>
      <c r="F63" s="14">
        <v>0</v>
      </c>
      <c r="G63" s="14">
        <v>0</v>
      </c>
      <c r="H63" s="15">
        <f t="shared" si="4"/>
        <v>0</v>
      </c>
    </row>
    <row r="64" spans="2:8" ht="12" customHeight="1" x14ac:dyDescent="0.2">
      <c r="B64" s="9" t="s">
        <v>68</v>
      </c>
      <c r="C64" s="14">
        <v>0</v>
      </c>
      <c r="D64" s="14">
        <v>0</v>
      </c>
      <c r="E64" s="16">
        <f t="shared" si="3"/>
        <v>0</v>
      </c>
      <c r="F64" s="14">
        <v>0</v>
      </c>
      <c r="G64" s="14">
        <v>0</v>
      </c>
      <c r="H64" s="15">
        <f t="shared" si="4"/>
        <v>0</v>
      </c>
    </row>
    <row r="65" spans="2:8" ht="12" customHeight="1" x14ac:dyDescent="0.2">
      <c r="B65" s="9" t="s">
        <v>69</v>
      </c>
      <c r="C65" s="14">
        <v>0</v>
      </c>
      <c r="D65" s="14">
        <v>0</v>
      </c>
      <c r="E65" s="16">
        <f t="shared" si="3"/>
        <v>0</v>
      </c>
      <c r="F65" s="14">
        <v>0</v>
      </c>
      <c r="G65" s="14">
        <v>0</v>
      </c>
      <c r="H65" s="15">
        <f t="shared" si="4"/>
        <v>0</v>
      </c>
    </row>
    <row r="66" spans="2:8" ht="12" customHeight="1" x14ac:dyDescent="0.2">
      <c r="B66" s="9" t="s">
        <v>70</v>
      </c>
      <c r="C66" s="14">
        <v>0</v>
      </c>
      <c r="D66" s="14">
        <v>0</v>
      </c>
      <c r="E66" s="16">
        <f t="shared" si="3"/>
        <v>0</v>
      </c>
      <c r="F66" s="14">
        <v>0</v>
      </c>
      <c r="G66" s="14">
        <v>0</v>
      </c>
      <c r="H66" s="15">
        <f t="shared" si="4"/>
        <v>0</v>
      </c>
    </row>
    <row r="67" spans="2:8" ht="12" customHeight="1" x14ac:dyDescent="0.2">
      <c r="B67" s="9" t="s">
        <v>71</v>
      </c>
      <c r="C67" s="14">
        <v>0</v>
      </c>
      <c r="D67" s="14">
        <v>0</v>
      </c>
      <c r="E67" s="16">
        <f t="shared" si="3"/>
        <v>0</v>
      </c>
      <c r="F67" s="14">
        <v>0</v>
      </c>
      <c r="G67" s="14">
        <v>0</v>
      </c>
      <c r="H67" s="15">
        <f t="shared" si="4"/>
        <v>0</v>
      </c>
    </row>
    <row r="68" spans="2:8" ht="12" customHeight="1" x14ac:dyDescent="0.2">
      <c r="B68" s="9" t="s">
        <v>72</v>
      </c>
      <c r="C68" s="14">
        <v>0</v>
      </c>
      <c r="D68" s="14">
        <v>0</v>
      </c>
      <c r="E68" s="16">
        <f t="shared" si="3"/>
        <v>0</v>
      </c>
      <c r="F68" s="14">
        <v>0</v>
      </c>
      <c r="G68" s="14">
        <v>0</v>
      </c>
      <c r="H68" s="15">
        <f t="shared" si="4"/>
        <v>0</v>
      </c>
    </row>
    <row r="69" spans="2:8" ht="20.100000000000001" customHeight="1" x14ac:dyDescent="0.2">
      <c r="B69" s="7" t="s">
        <v>73</v>
      </c>
      <c r="C69" s="13">
        <f>SUM(C70:C72)</f>
        <v>0</v>
      </c>
      <c r="D69" s="13">
        <f>SUM(D70:D72)</f>
        <v>0</v>
      </c>
      <c r="E69" s="13">
        <f t="shared" si="3"/>
        <v>0</v>
      </c>
      <c r="F69" s="13">
        <f>SUM(F70:F72)</f>
        <v>0</v>
      </c>
      <c r="G69" s="13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4">
        <v>0</v>
      </c>
      <c r="D70" s="14">
        <v>0</v>
      </c>
      <c r="E70" s="16">
        <f t="shared" si="3"/>
        <v>0</v>
      </c>
      <c r="F70" s="14">
        <v>0</v>
      </c>
      <c r="G70" s="14">
        <v>0</v>
      </c>
      <c r="H70" s="15">
        <f t="shared" si="4"/>
        <v>0</v>
      </c>
    </row>
    <row r="71" spans="2:8" x14ac:dyDescent="0.2">
      <c r="B71" s="11" t="s">
        <v>75</v>
      </c>
      <c r="C71" s="14">
        <v>0</v>
      </c>
      <c r="D71" s="14">
        <v>0</v>
      </c>
      <c r="E71" s="16">
        <f t="shared" si="3"/>
        <v>0</v>
      </c>
      <c r="F71" s="14">
        <v>0</v>
      </c>
      <c r="G71" s="14">
        <v>0</v>
      </c>
      <c r="H71" s="15">
        <f t="shared" si="4"/>
        <v>0</v>
      </c>
    </row>
    <row r="72" spans="2:8" x14ac:dyDescent="0.2">
      <c r="B72" s="11" t="s">
        <v>76</v>
      </c>
      <c r="C72" s="14">
        <v>0</v>
      </c>
      <c r="D72" s="14">
        <v>0</v>
      </c>
      <c r="E72" s="16">
        <f t="shared" si="3"/>
        <v>0</v>
      </c>
      <c r="F72" s="14">
        <v>0</v>
      </c>
      <c r="G72" s="14">
        <v>0</v>
      </c>
      <c r="H72" s="15">
        <f t="shared" si="4"/>
        <v>0</v>
      </c>
    </row>
    <row r="73" spans="2:8" ht="20.100000000000001" customHeight="1" x14ac:dyDescent="0.2">
      <c r="B73" s="6" t="s">
        <v>77</v>
      </c>
      <c r="C73" s="13">
        <f>SUM(C74:C80)</f>
        <v>0</v>
      </c>
      <c r="D73" s="13">
        <f>SUM(D74:D80)</f>
        <v>134798187</v>
      </c>
      <c r="E73" s="13">
        <f t="shared" si="3"/>
        <v>134798187</v>
      </c>
      <c r="F73" s="13">
        <f>SUM(F74:F80)</f>
        <v>134798187</v>
      </c>
      <c r="G73" s="13">
        <f>SUM(G74:G80)</f>
        <v>134798187</v>
      </c>
      <c r="H73" s="17">
        <f t="shared" ref="H73:H81" si="5">E73-F73</f>
        <v>0</v>
      </c>
    </row>
    <row r="74" spans="2:8" x14ac:dyDescent="0.2">
      <c r="B74" s="9" t="s">
        <v>78</v>
      </c>
      <c r="C74" s="14">
        <v>0</v>
      </c>
      <c r="D74" s="14">
        <v>125374308</v>
      </c>
      <c r="E74" s="16">
        <f t="shared" si="3"/>
        <v>125374308</v>
      </c>
      <c r="F74" s="14">
        <v>125374308</v>
      </c>
      <c r="G74" s="14">
        <v>125374308</v>
      </c>
      <c r="H74" s="15">
        <f t="shared" si="5"/>
        <v>0</v>
      </c>
    </row>
    <row r="75" spans="2:8" x14ac:dyDescent="0.2">
      <c r="B75" s="9" t="s">
        <v>79</v>
      </c>
      <c r="C75" s="14">
        <v>0</v>
      </c>
      <c r="D75" s="14">
        <v>6154797</v>
      </c>
      <c r="E75" s="16">
        <f t="shared" si="3"/>
        <v>6154797</v>
      </c>
      <c r="F75" s="14">
        <v>6154797</v>
      </c>
      <c r="G75" s="14">
        <v>6154797</v>
      </c>
      <c r="H75" s="15">
        <f t="shared" si="5"/>
        <v>0</v>
      </c>
    </row>
    <row r="76" spans="2:8" x14ac:dyDescent="0.2">
      <c r="B76" s="9" t="s">
        <v>80</v>
      </c>
      <c r="C76" s="14">
        <v>0</v>
      </c>
      <c r="D76" s="14">
        <v>0</v>
      </c>
      <c r="E76" s="16">
        <f t="shared" si="3"/>
        <v>0</v>
      </c>
      <c r="F76" s="14">
        <v>0</v>
      </c>
      <c r="G76" s="14">
        <v>0</v>
      </c>
      <c r="H76" s="15">
        <f t="shared" si="5"/>
        <v>0</v>
      </c>
    </row>
    <row r="77" spans="2:8" x14ac:dyDescent="0.2">
      <c r="B77" s="9" t="s">
        <v>81</v>
      </c>
      <c r="C77" s="14">
        <v>0</v>
      </c>
      <c r="D77" s="14">
        <v>0</v>
      </c>
      <c r="E77" s="16">
        <f t="shared" si="3"/>
        <v>0</v>
      </c>
      <c r="F77" s="14">
        <v>0</v>
      </c>
      <c r="G77" s="14">
        <v>0</v>
      </c>
      <c r="H77" s="15">
        <f t="shared" si="5"/>
        <v>0</v>
      </c>
    </row>
    <row r="78" spans="2:8" x14ac:dyDescent="0.2">
      <c r="B78" s="9" t="s">
        <v>82</v>
      </c>
      <c r="C78" s="14">
        <v>0</v>
      </c>
      <c r="D78" s="14">
        <v>0</v>
      </c>
      <c r="E78" s="16">
        <f t="shared" si="3"/>
        <v>0</v>
      </c>
      <c r="F78" s="14">
        <v>0</v>
      </c>
      <c r="G78" s="14">
        <v>0</v>
      </c>
      <c r="H78" s="15">
        <f t="shared" si="5"/>
        <v>0</v>
      </c>
    </row>
    <row r="79" spans="2:8" x14ac:dyDescent="0.2">
      <c r="B79" s="9" t="s">
        <v>83</v>
      </c>
      <c r="C79" s="14">
        <v>0</v>
      </c>
      <c r="D79" s="14">
        <v>0</v>
      </c>
      <c r="E79" s="16">
        <f t="shared" si="3"/>
        <v>0</v>
      </c>
      <c r="F79" s="14">
        <v>0</v>
      </c>
      <c r="G79" s="14">
        <v>0</v>
      </c>
      <c r="H79" s="15">
        <f t="shared" si="5"/>
        <v>0</v>
      </c>
    </row>
    <row r="80" spans="2:8" ht="12" customHeight="1" thickBot="1" x14ac:dyDescent="0.25">
      <c r="B80" s="10" t="s">
        <v>84</v>
      </c>
      <c r="C80" s="14">
        <v>0</v>
      </c>
      <c r="D80" s="14">
        <v>3269082</v>
      </c>
      <c r="E80" s="16">
        <f t="shared" si="3"/>
        <v>3269082</v>
      </c>
      <c r="F80" s="14">
        <v>3269082</v>
      </c>
      <c r="G80" s="14">
        <v>3269082</v>
      </c>
      <c r="H80" s="15">
        <f t="shared" si="5"/>
        <v>0</v>
      </c>
    </row>
    <row r="81" spans="2:8" ht="12.75" thickBot="1" x14ac:dyDescent="0.25">
      <c r="B81" s="8" t="s">
        <v>85</v>
      </c>
      <c r="C81" s="18">
        <f>SUM(C73,C69,C61,C57,C47,C27,C37,C17,C9)</f>
        <v>81880070</v>
      </c>
      <c r="D81" s="18">
        <f>SUM(D73,D69,D61,D57,D47,D37,D27,D17,D9)</f>
        <v>186293708</v>
      </c>
      <c r="E81" s="18">
        <f>C81+D81</f>
        <v>268173778</v>
      </c>
      <c r="F81" s="18">
        <f>SUM(F73,F69,F61,F57,F47,F37,F17,F27,F9)</f>
        <v>268173574</v>
      </c>
      <c r="G81" s="18">
        <f>SUM(G73,G69,G61,G57,G47,G37,G27,G17,G9)</f>
        <v>262313479</v>
      </c>
      <c r="H81" s="38">
        <f t="shared" si="5"/>
        <v>204</v>
      </c>
    </row>
    <row r="83" spans="2:8" s="12" customFormat="1" x14ac:dyDescent="0.2"/>
    <row r="84" spans="2:8" s="12" customFormat="1" x14ac:dyDescent="0.2"/>
    <row r="85" spans="2:8" s="12" customFormat="1" x14ac:dyDescent="0.2"/>
    <row r="86" spans="2:8" s="12" customFormat="1" x14ac:dyDescent="0.2"/>
    <row r="87" spans="2:8" s="12" customFormat="1" x14ac:dyDescent="0.2"/>
    <row r="88" spans="2:8" s="12" customFormat="1" x14ac:dyDescent="0.2"/>
    <row r="89" spans="2:8" s="12" customFormat="1" x14ac:dyDescent="0.2"/>
    <row r="90" spans="2:8" s="12" customFormat="1" x14ac:dyDescent="0.2"/>
    <row r="91" spans="2:8" s="12" customFormat="1" x14ac:dyDescent="0.2"/>
    <row r="92" spans="2:8" s="12" customFormat="1" x14ac:dyDescent="0.2"/>
    <row r="93" spans="2:8" s="12" customFormat="1" x14ac:dyDescent="0.2"/>
    <row r="94" spans="2:8" s="12" customFormat="1" x14ac:dyDescent="0.2"/>
    <row r="95" spans="2:8" s="12" customFormat="1" x14ac:dyDescent="0.2"/>
    <row r="96" spans="2:8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  <row r="189" s="12" customFormat="1" x14ac:dyDescent="0.2"/>
    <row r="190" s="12" customFormat="1" x14ac:dyDescent="0.2"/>
    <row r="191" s="12" customFormat="1" x14ac:dyDescent="0.2"/>
    <row r="192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</sheetData>
  <sheetProtection algorithmName="SHA-512" hashValue="J2il1Oy0nMnaVQc4WB5bL38BFkOWjXCv+J87Zon352BZuH7+BIzHOXNCoSlJ9WCwp+kT8RfEMmAdGtptQh1P3g==" saltValue="mhrVjVBv7g/IzFrOHL6XDA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98425196850393704" right="0.98425196850393704" top="0.98425196850393704" bottom="0.98425196850393704" header="0" footer="0"/>
  <pageSetup scale="51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2025-01-27T16:12:32Z</cp:lastPrinted>
  <dcterms:created xsi:type="dcterms:W3CDTF">2019-12-04T16:22:52Z</dcterms:created>
  <dcterms:modified xsi:type="dcterms:W3CDTF">2025-01-27T16:12:40Z</dcterms:modified>
</cp:coreProperties>
</file>